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0,31\【道路改築･R438川上】\Ｒ３馬土　国道４３８号　美・木屋平川上　擁壁工事（担い手確保型）\02 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08" i="1" l="1"/>
  <c r="G107" i="1" s="1"/>
  <c r="G106" i="1" s="1"/>
  <c r="G103" i="1"/>
  <c r="G99" i="1"/>
  <c r="G98" i="1" s="1"/>
  <c r="G96" i="1"/>
  <c r="G95" i="1"/>
  <c r="G92" i="1"/>
  <c r="G91" i="1" s="1"/>
  <c r="G88" i="1"/>
  <c r="G86" i="1"/>
  <c r="G85" i="1" s="1"/>
  <c r="G81" i="1"/>
  <c r="G73" i="1"/>
  <c r="G63" i="1"/>
  <c r="G56" i="1"/>
  <c r="G50" i="1"/>
  <c r="G44" i="1"/>
  <c r="G38" i="1"/>
  <c r="G37" i="1" s="1"/>
  <c r="G26" i="1"/>
  <c r="G25" i="1"/>
  <c r="G18" i="1"/>
  <c r="G17" i="1" s="1"/>
  <c r="G12" i="1"/>
  <c r="G11" i="1"/>
  <c r="G10" i="1" l="1"/>
  <c r="G105" i="1"/>
  <c r="G113" i="1" l="1"/>
  <c r="G115" i="1" s="1"/>
  <c r="G116" i="1" s="1"/>
  <c r="G111" i="1"/>
</calcChain>
</file>

<file path=xl/sharedStrings.xml><?xml version="1.0" encoding="utf-8"?>
<sst xmlns="http://schemas.openxmlformats.org/spreadsheetml/2006/main" count="227" uniqueCount="107">
  <si>
    <t>工事費内訳書</t>
  </si>
  <si>
    <t>住　　　　所</t>
  </si>
  <si>
    <t>商号又は名称</t>
  </si>
  <si>
    <t>代 表 者 名</t>
  </si>
  <si>
    <t>工 事 名</t>
  </si>
  <si>
    <t>Ｒ３馬土　国道４３８号　美・木屋平川上　擁壁工事（担い手確保型）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</si>
  <si>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</si>
  <si>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</si>
  <si>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</si>
  <si>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</si>
  <si>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</si>
  <si>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</si>
  <si>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</si>
  <si>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</si>
  <si>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</si>
  <si>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</si>
  <si>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</t>
  </si>
  <si>
    <t>m3</t>
  </si>
  <si>
    <t>土砂等運搬</t>
  </si>
  <si>
    <t>積込(ﾙｰｽﾞ)</t>
  </si>
  <si>
    <t>法面工</t>
  </si>
  <si>
    <t>ｱﾝｶｰ工</t>
  </si>
  <si>
    <t>ｱﾝｶｰ工材料費(ｱﾝｶｰ)</t>
  </si>
  <si>
    <t>削孔(ｱﾝｶｰ)</t>
  </si>
  <si>
    <t>m</t>
  </si>
  <si>
    <t>ｱﾝｶｰ鋼材加工･組立･挿入･緊張･定着･頭部処理(ｱﾝｶｰ)</t>
  </si>
  <si>
    <t>本</t>
  </si>
  <si>
    <t>ｸﾞﾗｳﾄ注入</t>
  </si>
  <si>
    <t>ﾎﾞｰﾘﾝｸﾞﾏｼﾝ移設</t>
  </si>
  <si>
    <t>回</t>
  </si>
  <si>
    <t>足場(ｱﾝｶｰ)</t>
  </si>
  <si>
    <t>空m3</t>
  </si>
  <si>
    <t>軽量盛土工</t>
  </si>
  <si>
    <t>軽量盛土　</t>
  </si>
  <si>
    <t>保護壁工</t>
  </si>
  <si>
    <t>m2</t>
  </si>
  <si>
    <t>敷網材敷設工</t>
  </si>
  <si>
    <t>遮水ｼｰﾄ</t>
  </si>
  <si>
    <t>防水ｼｰﾄ敷設工</t>
  </si>
  <si>
    <t>定着材</t>
  </si>
  <si>
    <t>水抜ﾊﾟｲﾌﾟ　</t>
  </si>
  <si>
    <t>中詰砕石</t>
  </si>
  <si>
    <t>調整ｺﾝｸﾘｰﾄ</t>
  </si>
  <si>
    <t>保護ｺﾝｸﾘｰﾄ</t>
  </si>
  <si>
    <t>擁壁工</t>
  </si>
  <si>
    <t>作業土工</t>
  </si>
  <si>
    <t>床掘り(掘削)</t>
  </si>
  <si>
    <t>埋戻し
　最大埋戻幅1m以上4m未満</t>
  </si>
  <si>
    <t>埋戻し
　最大埋戻幅1m未満</t>
  </si>
  <si>
    <t>基面整正</t>
  </si>
  <si>
    <t>場所打擁壁工
　２号重力式擁壁</t>
  </si>
  <si>
    <t>ｺﾝｸﾘｰﾄ</t>
  </si>
  <si>
    <t>型枠</t>
  </si>
  <si>
    <t>目地板</t>
  </si>
  <si>
    <t>水抜ﾊﾟｲﾌﾟ</t>
  </si>
  <si>
    <t>ｶﾞｰﾄﾞﾚｰﾙ補強筋</t>
  </si>
  <si>
    <t>箇所</t>
  </si>
  <si>
    <t>場所打擁壁工
　１号台ｺﾝｸﾘｰﾄ</t>
  </si>
  <si>
    <t>足場</t>
  </si>
  <si>
    <t>掛m2</t>
  </si>
  <si>
    <t>場所打擁壁工
　２号台ｺﾝｸﾘｰﾄ</t>
  </si>
  <si>
    <t>すべり止め筋</t>
  </si>
  <si>
    <t>場所打擁壁工
　受圧版部</t>
  </si>
  <si>
    <t>鉄筋</t>
  </si>
  <si>
    <t>t</t>
  </si>
  <si>
    <t>箱抜き管</t>
  </si>
  <si>
    <t>裏石積</t>
  </si>
  <si>
    <t>場所打擁壁工
　軽量盛土部基礎</t>
  </si>
  <si>
    <t>基礎砕石</t>
  </si>
  <si>
    <t xml:space="preserve">水抜ﾊﾟｲﾌﾟ </t>
  </si>
  <si>
    <t>場所打擁壁工
　小口止め</t>
  </si>
  <si>
    <t>排水構造物工</t>
  </si>
  <si>
    <t>埋戻し</t>
  </si>
  <si>
    <t>管渠工</t>
  </si>
  <si>
    <t>鉄筋ｺﾝｸﾘｰﾄ台付管</t>
  </si>
  <si>
    <t>散水防止工</t>
  </si>
  <si>
    <t>付帯工</t>
  </si>
  <si>
    <t>既設ｱﾝｶｰ接続工</t>
  </si>
  <si>
    <t>ｱﾝｶｰ接続</t>
  </si>
  <si>
    <t>基</t>
  </si>
  <si>
    <t>補間ｺﾝｸﾘｰﾄ</t>
  </si>
  <si>
    <t>防護柵工　</t>
  </si>
  <si>
    <t>路側防護柵工　</t>
  </si>
  <si>
    <t>ｶﾞｰﾄﾞﾚｰﾙ　</t>
  </si>
  <si>
    <t>仮設工</t>
  </si>
  <si>
    <t>工事用道路工</t>
  </si>
  <si>
    <t>土のう　</t>
  </si>
  <si>
    <t>袋</t>
  </si>
  <si>
    <t>土のう</t>
  </si>
  <si>
    <t>土のう処分
　運搬･処理費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</si>
  <si>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</si>
  <si>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</si>
  <si>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</si>
  <si>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</si>
  <si>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</si>
  <si>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</si>
  <si>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</si>
  <si>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 xml:space="preserve">建設機械運搬費 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</si>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</sst>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G11+G17+G25+G37+G85+G91+G95+G98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12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41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17</v>
      </c>
      <c r="F15" s="9">
        <v>70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17</v>
      </c>
      <c r="F16" s="9">
        <v>70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24" t="s">
        <v>20</v>
      </c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21</v>
      </c>
      <c r="D18" s="24"/>
      <c r="E18" s="8" t="s">
        <v>13</v>
      </c>
      <c r="F18" s="9">
        <v>1</v>
      </c>
      <c r="G18" s="11">
        <f>G19+G20+G21+G22+G23+G24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13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24</v>
      </c>
      <c r="F20" s="9">
        <v>32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17</v>
      </c>
      <c r="F22" s="10">
        <v>0.6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29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31</v>
      </c>
      <c r="F24" s="9">
        <v>83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24" t="s">
        <v>32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32</v>
      </c>
      <c r="D26" s="24"/>
      <c r="E26" s="8" t="s">
        <v>13</v>
      </c>
      <c r="F26" s="9">
        <v>1</v>
      </c>
      <c r="G26" s="11">
        <f>G27+G28+G29+G30+G31+G32+G33+G34+G35+G36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17</v>
      </c>
      <c r="F27" s="9">
        <v>874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35</v>
      </c>
      <c r="F28" s="9">
        <v>177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35</v>
      </c>
      <c r="F29" s="9">
        <v>893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37</v>
      </c>
      <c r="E30" s="8" t="s">
        <v>35</v>
      </c>
      <c r="F30" s="9">
        <v>132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38</v>
      </c>
      <c r="E31" s="8" t="s">
        <v>35</v>
      </c>
      <c r="F31" s="9">
        <v>284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26</v>
      </c>
      <c r="F32" s="9">
        <v>32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24</v>
      </c>
      <c r="F33" s="9">
        <v>34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41</v>
      </c>
      <c r="E34" s="8" t="s">
        <v>17</v>
      </c>
      <c r="F34" s="9">
        <v>4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42</v>
      </c>
      <c r="E35" s="8" t="s">
        <v>17</v>
      </c>
      <c r="F35" s="10">
        <v>1.1000000000000001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43</v>
      </c>
      <c r="E36" s="8" t="s">
        <v>17</v>
      </c>
      <c r="F36" s="10">
        <v>2.7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24" t="s">
        <v>44</v>
      </c>
      <c r="C37" s="24"/>
      <c r="D37" s="24"/>
      <c r="E37" s="8" t="s">
        <v>13</v>
      </c>
      <c r="F37" s="9">
        <v>1</v>
      </c>
      <c r="G37" s="11">
        <f>G38+G44+G50+G56+G63+G73+G81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45</v>
      </c>
      <c r="D38" s="24"/>
      <c r="E38" s="8" t="s">
        <v>13</v>
      </c>
      <c r="F38" s="9">
        <v>1</v>
      </c>
      <c r="G38" s="11">
        <f>G39+G40+G41+G42+G43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46</v>
      </c>
      <c r="E39" s="8" t="s">
        <v>17</v>
      </c>
      <c r="F39" s="9">
        <v>59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46</v>
      </c>
      <c r="E40" s="8" t="s">
        <v>17</v>
      </c>
      <c r="F40" s="9">
        <v>63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47</v>
      </c>
      <c r="E41" s="8" t="s">
        <v>17</v>
      </c>
      <c r="F41" s="9">
        <v>10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48</v>
      </c>
      <c r="E42" s="8" t="s">
        <v>17</v>
      </c>
      <c r="F42" s="9">
        <v>8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49</v>
      </c>
      <c r="E43" s="8" t="s">
        <v>35</v>
      </c>
      <c r="F43" s="9">
        <v>16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50</v>
      </c>
      <c r="D44" s="24"/>
      <c r="E44" s="8" t="s">
        <v>13</v>
      </c>
      <c r="F44" s="9">
        <v>1</v>
      </c>
      <c r="G44" s="11">
        <f>G45+G46+G47+G48+G49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51</v>
      </c>
      <c r="E45" s="8" t="s">
        <v>17</v>
      </c>
      <c r="F45" s="9">
        <v>24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52</v>
      </c>
      <c r="E46" s="8" t="s">
        <v>35</v>
      </c>
      <c r="F46" s="9">
        <v>65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53</v>
      </c>
      <c r="E47" s="8" t="s">
        <v>35</v>
      </c>
      <c r="F47" s="9">
        <v>2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54</v>
      </c>
      <c r="E48" s="8" t="s">
        <v>24</v>
      </c>
      <c r="F48" s="9">
        <v>4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55</v>
      </c>
      <c r="E49" s="8" t="s">
        <v>56</v>
      </c>
      <c r="F49" s="9">
        <v>10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24" t="s">
        <v>57</v>
      </c>
      <c r="D50" s="24"/>
      <c r="E50" s="8" t="s">
        <v>13</v>
      </c>
      <c r="F50" s="9">
        <v>1</v>
      </c>
      <c r="G50" s="11">
        <f>G51+G52+G53+G54+G55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51</v>
      </c>
      <c r="E51" s="8" t="s">
        <v>17</v>
      </c>
      <c r="F51" s="9">
        <v>58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52</v>
      </c>
      <c r="E52" s="8" t="s">
        <v>35</v>
      </c>
      <c r="F52" s="9">
        <v>27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58</v>
      </c>
      <c r="E53" s="8" t="s">
        <v>59</v>
      </c>
      <c r="F53" s="9">
        <v>107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53</v>
      </c>
      <c r="E54" s="8" t="s">
        <v>35</v>
      </c>
      <c r="F54" s="9">
        <v>6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54</v>
      </c>
      <c r="E55" s="8" t="s">
        <v>24</v>
      </c>
      <c r="F55" s="9">
        <v>20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24" t="s">
        <v>60</v>
      </c>
      <c r="D56" s="24"/>
      <c r="E56" s="8" t="s">
        <v>13</v>
      </c>
      <c r="F56" s="9">
        <v>1</v>
      </c>
      <c r="G56" s="11">
        <f>G57+G58+G59+G60+G61+G62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51</v>
      </c>
      <c r="E57" s="8" t="s">
        <v>17</v>
      </c>
      <c r="F57" s="9">
        <v>113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52</v>
      </c>
      <c r="E58" s="8" t="s">
        <v>35</v>
      </c>
      <c r="F58" s="9">
        <v>77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58</v>
      </c>
      <c r="E59" s="8" t="s">
        <v>59</v>
      </c>
      <c r="F59" s="9">
        <v>77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53</v>
      </c>
      <c r="E60" s="8" t="s">
        <v>35</v>
      </c>
      <c r="F60" s="9">
        <v>12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54</v>
      </c>
      <c r="E61" s="8" t="s">
        <v>24</v>
      </c>
      <c r="F61" s="9">
        <v>40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61</v>
      </c>
      <c r="E62" s="8" t="s">
        <v>26</v>
      </c>
      <c r="F62" s="9">
        <v>17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24" t="s">
        <v>62</v>
      </c>
      <c r="D63" s="24"/>
      <c r="E63" s="8" t="s">
        <v>13</v>
      </c>
      <c r="F63" s="9">
        <v>1</v>
      </c>
      <c r="G63" s="11">
        <f>G64+G65+G66+G67+G68+G69+G70+G71+G72</f>
        <v>0</v>
      </c>
      <c r="I63" s="13">
        <v>54</v>
      </c>
      <c r="J63" s="14">
        <v>3</v>
      </c>
    </row>
    <row r="64" spans="1:10" ht="42" customHeight="1" x14ac:dyDescent="0.15">
      <c r="A64" s="6"/>
      <c r="B64" s="7"/>
      <c r="C64" s="7"/>
      <c r="D64" s="24" t="s">
        <v>51</v>
      </c>
      <c r="E64" s="8" t="s">
        <v>17</v>
      </c>
      <c r="F64" s="9">
        <v>47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63</v>
      </c>
      <c r="E65" s="8" t="s">
        <v>64</v>
      </c>
      <c r="F65" s="10">
        <v>0.54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63</v>
      </c>
      <c r="E66" s="8" t="s">
        <v>64</v>
      </c>
      <c r="F66" s="10">
        <v>0.86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7"/>
      <c r="D67" s="24" t="s">
        <v>52</v>
      </c>
      <c r="E67" s="8" t="s">
        <v>35</v>
      </c>
      <c r="F67" s="9">
        <v>37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58</v>
      </c>
      <c r="E68" s="8" t="s">
        <v>59</v>
      </c>
      <c r="F68" s="9">
        <v>37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53</v>
      </c>
      <c r="E69" s="8" t="s">
        <v>35</v>
      </c>
      <c r="F69" s="9">
        <v>7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7"/>
      <c r="D70" s="24" t="s">
        <v>54</v>
      </c>
      <c r="E70" s="8" t="s">
        <v>24</v>
      </c>
      <c r="F70" s="9">
        <v>16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7"/>
      <c r="D71" s="24" t="s">
        <v>65</v>
      </c>
      <c r="E71" s="8" t="s">
        <v>24</v>
      </c>
      <c r="F71" s="10">
        <v>4.3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7"/>
      <c r="D72" s="24" t="s">
        <v>66</v>
      </c>
      <c r="E72" s="8" t="s">
        <v>35</v>
      </c>
      <c r="F72" s="9">
        <v>26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24" t="s">
        <v>67</v>
      </c>
      <c r="D73" s="24"/>
      <c r="E73" s="8" t="s">
        <v>13</v>
      </c>
      <c r="F73" s="9">
        <v>1</v>
      </c>
      <c r="G73" s="11">
        <f>G74+G75+G76+G77+G78+G79+G80</f>
        <v>0</v>
      </c>
      <c r="I73" s="13">
        <v>64</v>
      </c>
      <c r="J73" s="14">
        <v>3</v>
      </c>
    </row>
    <row r="74" spans="1:10" ht="42" customHeight="1" x14ac:dyDescent="0.15">
      <c r="A74" s="6"/>
      <c r="B74" s="7"/>
      <c r="C74" s="7"/>
      <c r="D74" s="24" t="s">
        <v>51</v>
      </c>
      <c r="E74" s="8" t="s">
        <v>17</v>
      </c>
      <c r="F74" s="9">
        <v>31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7"/>
      <c r="D75" s="24" t="s">
        <v>52</v>
      </c>
      <c r="E75" s="8" t="s">
        <v>35</v>
      </c>
      <c r="F75" s="9">
        <v>37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7"/>
      <c r="D76" s="24" t="s">
        <v>58</v>
      </c>
      <c r="E76" s="8" t="s">
        <v>59</v>
      </c>
      <c r="F76" s="9">
        <v>33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7"/>
      <c r="D77" s="24" t="s">
        <v>68</v>
      </c>
      <c r="E77" s="8" t="s">
        <v>17</v>
      </c>
      <c r="F77" s="9">
        <v>6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7"/>
      <c r="C78" s="7"/>
      <c r="D78" s="24" t="s">
        <v>53</v>
      </c>
      <c r="E78" s="8" t="s">
        <v>35</v>
      </c>
      <c r="F78" s="9">
        <v>3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7"/>
      <c r="C79" s="7"/>
      <c r="D79" s="24" t="s">
        <v>69</v>
      </c>
      <c r="E79" s="8" t="s">
        <v>24</v>
      </c>
      <c r="F79" s="9">
        <v>20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7"/>
      <c r="D80" s="24" t="s">
        <v>41</v>
      </c>
      <c r="E80" s="8" t="s">
        <v>17</v>
      </c>
      <c r="F80" s="9">
        <v>2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7"/>
      <c r="C81" s="24" t="s">
        <v>70</v>
      </c>
      <c r="D81" s="24"/>
      <c r="E81" s="8" t="s">
        <v>13</v>
      </c>
      <c r="F81" s="9">
        <v>1</v>
      </c>
      <c r="G81" s="11">
        <f>G82+G83+G84</f>
        <v>0</v>
      </c>
      <c r="I81" s="13">
        <v>72</v>
      </c>
      <c r="J81" s="14">
        <v>3</v>
      </c>
    </row>
    <row r="82" spans="1:10" ht="42" customHeight="1" x14ac:dyDescent="0.15">
      <c r="A82" s="6"/>
      <c r="B82" s="7"/>
      <c r="C82" s="7"/>
      <c r="D82" s="24" t="s">
        <v>51</v>
      </c>
      <c r="E82" s="8" t="s">
        <v>17</v>
      </c>
      <c r="F82" s="9">
        <v>12</v>
      </c>
      <c r="G82" s="12"/>
      <c r="I82" s="13">
        <v>73</v>
      </c>
      <c r="J82" s="14">
        <v>4</v>
      </c>
    </row>
    <row r="83" spans="1:10" ht="42" customHeight="1" x14ac:dyDescent="0.15">
      <c r="A83" s="6"/>
      <c r="B83" s="7"/>
      <c r="C83" s="7"/>
      <c r="D83" s="24" t="s">
        <v>52</v>
      </c>
      <c r="E83" s="8" t="s">
        <v>35</v>
      </c>
      <c r="F83" s="9">
        <v>49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7"/>
      <c r="D84" s="24" t="s">
        <v>58</v>
      </c>
      <c r="E84" s="8" t="s">
        <v>59</v>
      </c>
      <c r="F84" s="9">
        <v>49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24" t="s">
        <v>71</v>
      </c>
      <c r="C85" s="24"/>
      <c r="D85" s="24"/>
      <c r="E85" s="8" t="s">
        <v>13</v>
      </c>
      <c r="F85" s="9">
        <v>1</v>
      </c>
      <c r="G85" s="11">
        <f>G86+G88</f>
        <v>0</v>
      </c>
      <c r="I85" s="13">
        <v>76</v>
      </c>
      <c r="J85" s="14">
        <v>2</v>
      </c>
    </row>
    <row r="86" spans="1:10" ht="42" customHeight="1" x14ac:dyDescent="0.15">
      <c r="A86" s="6"/>
      <c r="B86" s="7"/>
      <c r="C86" s="24" t="s">
        <v>45</v>
      </c>
      <c r="D86" s="24"/>
      <c r="E86" s="8" t="s">
        <v>13</v>
      </c>
      <c r="F86" s="9">
        <v>1</v>
      </c>
      <c r="G86" s="11">
        <f>G87</f>
        <v>0</v>
      </c>
      <c r="I86" s="13">
        <v>77</v>
      </c>
      <c r="J86" s="14">
        <v>3</v>
      </c>
    </row>
    <row r="87" spans="1:10" ht="42" customHeight="1" x14ac:dyDescent="0.15">
      <c r="A87" s="6"/>
      <c r="B87" s="7"/>
      <c r="C87" s="7"/>
      <c r="D87" s="24" t="s">
        <v>72</v>
      </c>
      <c r="E87" s="8" t="s">
        <v>17</v>
      </c>
      <c r="F87" s="9">
        <v>11</v>
      </c>
      <c r="G87" s="12"/>
      <c r="I87" s="13">
        <v>78</v>
      </c>
      <c r="J87" s="14">
        <v>4</v>
      </c>
    </row>
    <row r="88" spans="1:10" ht="42" customHeight="1" x14ac:dyDescent="0.15">
      <c r="A88" s="6"/>
      <c r="B88" s="7"/>
      <c r="C88" s="24" t="s">
        <v>73</v>
      </c>
      <c r="D88" s="24"/>
      <c r="E88" s="8" t="s">
        <v>13</v>
      </c>
      <c r="F88" s="9">
        <v>1</v>
      </c>
      <c r="G88" s="11">
        <f>G89+G90</f>
        <v>0</v>
      </c>
      <c r="I88" s="13">
        <v>79</v>
      </c>
      <c r="J88" s="14">
        <v>3</v>
      </c>
    </row>
    <row r="89" spans="1:10" ht="42" customHeight="1" x14ac:dyDescent="0.15">
      <c r="A89" s="6"/>
      <c r="B89" s="7"/>
      <c r="C89" s="7"/>
      <c r="D89" s="24" t="s">
        <v>74</v>
      </c>
      <c r="E89" s="8" t="s">
        <v>24</v>
      </c>
      <c r="F89" s="9">
        <v>8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7"/>
      <c r="D90" s="24" t="s">
        <v>75</v>
      </c>
      <c r="E90" s="8" t="s">
        <v>24</v>
      </c>
      <c r="F90" s="9">
        <v>1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24" t="s">
        <v>76</v>
      </c>
      <c r="C91" s="24"/>
      <c r="D91" s="24"/>
      <c r="E91" s="8" t="s">
        <v>13</v>
      </c>
      <c r="F91" s="9">
        <v>1</v>
      </c>
      <c r="G91" s="11">
        <f>G92</f>
        <v>0</v>
      </c>
      <c r="I91" s="13">
        <v>82</v>
      </c>
      <c r="J91" s="14">
        <v>2</v>
      </c>
    </row>
    <row r="92" spans="1:10" ht="42" customHeight="1" x14ac:dyDescent="0.15">
      <c r="A92" s="6"/>
      <c r="B92" s="7"/>
      <c r="C92" s="24" t="s">
        <v>77</v>
      </c>
      <c r="D92" s="24"/>
      <c r="E92" s="8" t="s">
        <v>13</v>
      </c>
      <c r="F92" s="9">
        <v>1</v>
      </c>
      <c r="G92" s="11">
        <f>G93+G94</f>
        <v>0</v>
      </c>
      <c r="I92" s="13">
        <v>83</v>
      </c>
      <c r="J92" s="14">
        <v>3</v>
      </c>
    </row>
    <row r="93" spans="1:10" ht="42" customHeight="1" x14ac:dyDescent="0.15">
      <c r="A93" s="6"/>
      <c r="B93" s="7"/>
      <c r="C93" s="7"/>
      <c r="D93" s="24" t="s">
        <v>78</v>
      </c>
      <c r="E93" s="8" t="s">
        <v>79</v>
      </c>
      <c r="F93" s="9">
        <v>4</v>
      </c>
      <c r="G93" s="12"/>
      <c r="I93" s="13">
        <v>84</v>
      </c>
      <c r="J93" s="14">
        <v>4</v>
      </c>
    </row>
    <row r="94" spans="1:10" ht="42" customHeight="1" x14ac:dyDescent="0.15">
      <c r="A94" s="6"/>
      <c r="B94" s="7"/>
      <c r="C94" s="7"/>
      <c r="D94" s="24" t="s">
        <v>80</v>
      </c>
      <c r="E94" s="8" t="s">
        <v>17</v>
      </c>
      <c r="F94" s="9">
        <v>88</v>
      </c>
      <c r="G94" s="12"/>
      <c r="I94" s="13">
        <v>85</v>
      </c>
      <c r="J94" s="14">
        <v>4</v>
      </c>
    </row>
    <row r="95" spans="1:10" ht="42" customHeight="1" x14ac:dyDescent="0.15">
      <c r="A95" s="6"/>
      <c r="B95" s="24" t="s">
        <v>81</v>
      </c>
      <c r="C95" s="24"/>
      <c r="D95" s="24"/>
      <c r="E95" s="8" t="s">
        <v>13</v>
      </c>
      <c r="F95" s="9">
        <v>1</v>
      </c>
      <c r="G95" s="11">
        <f>G96</f>
        <v>0</v>
      </c>
      <c r="I95" s="13">
        <v>86</v>
      </c>
      <c r="J95" s="14">
        <v>2</v>
      </c>
    </row>
    <row r="96" spans="1:10" ht="42" customHeight="1" x14ac:dyDescent="0.15">
      <c r="A96" s="6"/>
      <c r="B96" s="7"/>
      <c r="C96" s="24" t="s">
        <v>82</v>
      </c>
      <c r="D96" s="24"/>
      <c r="E96" s="8" t="s">
        <v>13</v>
      </c>
      <c r="F96" s="9">
        <v>1</v>
      </c>
      <c r="G96" s="11">
        <f>G97</f>
        <v>0</v>
      </c>
      <c r="I96" s="13">
        <v>87</v>
      </c>
      <c r="J96" s="14">
        <v>3</v>
      </c>
    </row>
    <row r="97" spans="1:10" ht="42" customHeight="1" x14ac:dyDescent="0.15">
      <c r="A97" s="6"/>
      <c r="B97" s="7"/>
      <c r="C97" s="7"/>
      <c r="D97" s="24" t="s">
        <v>83</v>
      </c>
      <c r="E97" s="8" t="s">
        <v>24</v>
      </c>
      <c r="F97" s="9">
        <v>18</v>
      </c>
      <c r="G97" s="12"/>
      <c r="I97" s="13">
        <v>88</v>
      </c>
      <c r="J97" s="14">
        <v>4</v>
      </c>
    </row>
    <row r="98" spans="1:10" ht="42" customHeight="1" x14ac:dyDescent="0.15">
      <c r="A98" s="6"/>
      <c r="B98" s="24" t="s">
        <v>84</v>
      </c>
      <c r="C98" s="24"/>
      <c r="D98" s="24"/>
      <c r="E98" s="8" t="s">
        <v>13</v>
      </c>
      <c r="F98" s="9">
        <v>1</v>
      </c>
      <c r="G98" s="11">
        <f>G99+G103</f>
        <v>0</v>
      </c>
      <c r="I98" s="13">
        <v>89</v>
      </c>
      <c r="J98" s="14">
        <v>2</v>
      </c>
    </row>
    <row r="99" spans="1:10" ht="42" customHeight="1" x14ac:dyDescent="0.15">
      <c r="A99" s="6"/>
      <c r="B99" s="7"/>
      <c r="C99" s="24" t="s">
        <v>85</v>
      </c>
      <c r="D99" s="24"/>
      <c r="E99" s="8" t="s">
        <v>13</v>
      </c>
      <c r="F99" s="9">
        <v>1</v>
      </c>
      <c r="G99" s="11">
        <f>G100+G101+G102</f>
        <v>0</v>
      </c>
      <c r="I99" s="13">
        <v>90</v>
      </c>
      <c r="J99" s="14">
        <v>3</v>
      </c>
    </row>
    <row r="100" spans="1:10" ht="42" customHeight="1" x14ac:dyDescent="0.15">
      <c r="A100" s="6"/>
      <c r="B100" s="7"/>
      <c r="C100" s="7"/>
      <c r="D100" s="24" t="s">
        <v>86</v>
      </c>
      <c r="E100" s="8" t="s">
        <v>87</v>
      </c>
      <c r="F100" s="9">
        <v>144</v>
      </c>
      <c r="G100" s="12"/>
      <c r="I100" s="13">
        <v>91</v>
      </c>
      <c r="J100" s="14">
        <v>4</v>
      </c>
    </row>
    <row r="101" spans="1:10" ht="42" customHeight="1" x14ac:dyDescent="0.15">
      <c r="A101" s="6"/>
      <c r="B101" s="7"/>
      <c r="C101" s="7"/>
      <c r="D101" s="24" t="s">
        <v>88</v>
      </c>
      <c r="E101" s="8" t="s">
        <v>87</v>
      </c>
      <c r="F101" s="9">
        <v>144</v>
      </c>
      <c r="G101" s="12"/>
      <c r="I101" s="13">
        <v>92</v>
      </c>
      <c r="J101" s="14">
        <v>4</v>
      </c>
    </row>
    <row r="102" spans="1:10" ht="42" customHeight="1" x14ac:dyDescent="0.15">
      <c r="A102" s="6"/>
      <c r="B102" s="7"/>
      <c r="C102" s="7"/>
      <c r="D102" s="24" t="s">
        <v>89</v>
      </c>
      <c r="E102" s="8" t="s">
        <v>29</v>
      </c>
      <c r="F102" s="9">
        <v>1</v>
      </c>
      <c r="G102" s="12"/>
      <c r="I102" s="13">
        <v>93</v>
      </c>
      <c r="J102" s="14">
        <v>4</v>
      </c>
    </row>
    <row r="103" spans="1:10" ht="42" customHeight="1" x14ac:dyDescent="0.15">
      <c r="A103" s="6"/>
      <c r="B103" s="7"/>
      <c r="C103" s="24" t="s">
        <v>90</v>
      </c>
      <c r="D103" s="24"/>
      <c r="E103" s="8" t="s">
        <v>13</v>
      </c>
      <c r="F103" s="9">
        <v>1</v>
      </c>
      <c r="G103" s="11">
        <f>G104</f>
        <v>0</v>
      </c>
      <c r="I103" s="13">
        <v>94</v>
      </c>
      <c r="J103" s="14">
        <v>3</v>
      </c>
    </row>
    <row r="104" spans="1:10" ht="42" customHeight="1" x14ac:dyDescent="0.15">
      <c r="A104" s="6"/>
      <c r="B104" s="7"/>
      <c r="C104" s="7"/>
      <c r="D104" s="24" t="s">
        <v>91</v>
      </c>
      <c r="E104" s="8" t="s">
        <v>92</v>
      </c>
      <c r="F104" s="9">
        <v>100</v>
      </c>
      <c r="G104" s="12"/>
      <c r="I104" s="13">
        <v>95</v>
      </c>
      <c r="J104" s="14">
        <v>4</v>
      </c>
    </row>
    <row r="105" spans="1:10" ht="42" customHeight="1" x14ac:dyDescent="0.15">
      <c r="A105" s="23" t="s">
        <v>93</v>
      </c>
      <c r="B105" s="24"/>
      <c r="C105" s="24"/>
      <c r="D105" s="24"/>
      <c r="E105" s="8" t="s">
        <v>13</v>
      </c>
      <c r="F105" s="9">
        <v>1</v>
      </c>
      <c r="G105" s="11">
        <f>G11+G17+G25+G37+G85+G91+G95+G98</f>
        <v>0</v>
      </c>
      <c r="I105" s="13">
        <v>96</v>
      </c>
      <c r="J105" s="14">
        <v>20</v>
      </c>
    </row>
    <row r="106" spans="1:10" ht="42" customHeight="1" x14ac:dyDescent="0.15">
      <c r="A106" s="23" t="s">
        <v>94</v>
      </c>
      <c r="B106" s="24"/>
      <c r="C106" s="24"/>
      <c r="D106" s="24"/>
      <c r="E106" s="8" t="s">
        <v>13</v>
      </c>
      <c r="F106" s="9">
        <v>1</v>
      </c>
      <c r="G106" s="11">
        <f>G107+G110</f>
        <v>0</v>
      </c>
      <c r="I106" s="13">
        <v>97</v>
      </c>
      <c r="J106" s="14">
        <v>200</v>
      </c>
    </row>
    <row r="107" spans="1:10" ht="42" customHeight="1" x14ac:dyDescent="0.15">
      <c r="A107" s="6"/>
      <c r="B107" s="24" t="s">
        <v>95</v>
      </c>
      <c r="C107" s="24"/>
      <c r="D107" s="24"/>
      <c r="E107" s="8" t="s">
        <v>13</v>
      </c>
      <c r="F107" s="9">
        <v>1</v>
      </c>
      <c r="G107" s="11">
        <f>G108</f>
        <v>0</v>
      </c>
      <c r="I107" s="13">
        <v>98</v>
      </c>
      <c r="J107" s="14">
        <v>2</v>
      </c>
    </row>
    <row r="108" spans="1:10" ht="42" customHeight="1" x14ac:dyDescent="0.15">
      <c r="A108" s="6"/>
      <c r="B108" s="7"/>
      <c r="C108" s="24" t="s">
        <v>96</v>
      </c>
      <c r="D108" s="24"/>
      <c r="E108" s="8" t="s">
        <v>13</v>
      </c>
      <c r="F108" s="9">
        <v>1</v>
      </c>
      <c r="G108" s="11">
        <f>G109</f>
        <v>0</v>
      </c>
      <c r="I108" s="13">
        <v>99</v>
      </c>
      <c r="J108" s="14">
        <v>3</v>
      </c>
    </row>
    <row r="109" spans="1:10" ht="42" customHeight="1" x14ac:dyDescent="0.15">
      <c r="A109" s="6"/>
      <c r="B109" s="7"/>
      <c r="C109" s="7"/>
      <c r="D109" s="24" t="s">
        <v>97</v>
      </c>
      <c r="E109" s="8" t="s">
        <v>98</v>
      </c>
      <c r="F109" s="9">
        <v>10</v>
      </c>
      <c r="G109" s="12"/>
      <c r="I109" s="13">
        <v>100</v>
      </c>
      <c r="J109" s="14">
        <v>4</v>
      </c>
    </row>
    <row r="110" spans="1:10" ht="42" customHeight="1" x14ac:dyDescent="0.15">
      <c r="A110" s="6"/>
      <c r="B110" s="24" t="s">
        <v>99</v>
      </c>
      <c r="C110" s="24"/>
      <c r="D110" s="24"/>
      <c r="E110" s="8" t="s">
        <v>13</v>
      </c>
      <c r="F110" s="9">
        <v>1</v>
      </c>
      <c r="G110" s="12"/>
      <c r="I110" s="13">
        <v>101</v>
      </c>
      <c r="J110" s="14"/>
    </row>
    <row r="111" spans="1:10" ht="42" customHeight="1" x14ac:dyDescent="0.15">
      <c r="A111" s="23" t="s">
        <v>100</v>
      </c>
      <c r="B111" s="24"/>
      <c r="C111" s="24"/>
      <c r="D111" s="24"/>
      <c r="E111" s="8" t="s">
        <v>13</v>
      </c>
      <c r="F111" s="9">
        <v>1</v>
      </c>
      <c r="G111" s="11">
        <f>G105+G106</f>
        <v>0</v>
      </c>
      <c r="I111" s="13">
        <v>102</v>
      </c>
      <c r="J111" s="14"/>
    </row>
    <row r="112" spans="1:10" ht="42" customHeight="1" x14ac:dyDescent="0.15">
      <c r="A112" s="6"/>
      <c r="B112" s="24" t="s">
        <v>101</v>
      </c>
      <c r="C112" s="24"/>
      <c r="D112" s="24"/>
      <c r="E112" s="8" t="s">
        <v>13</v>
      </c>
      <c r="F112" s="9">
        <v>1</v>
      </c>
      <c r="G112" s="12"/>
      <c r="I112" s="13">
        <v>103</v>
      </c>
      <c r="J112" s="14">
        <v>210</v>
      </c>
    </row>
    <row r="113" spans="1:10" ht="42" customHeight="1" x14ac:dyDescent="0.15">
      <c r="A113" s="23" t="s">
        <v>102</v>
      </c>
      <c r="B113" s="24"/>
      <c r="C113" s="24"/>
      <c r="D113" s="24"/>
      <c r="E113" s="8" t="s">
        <v>13</v>
      </c>
      <c r="F113" s="9">
        <v>1</v>
      </c>
      <c r="G113" s="11">
        <f>G105+G106+G112</f>
        <v>0</v>
      </c>
      <c r="I113" s="13">
        <v>104</v>
      </c>
      <c r="J113" s="14"/>
    </row>
    <row r="114" spans="1:10" ht="42" customHeight="1" x14ac:dyDescent="0.15">
      <c r="A114" s="6"/>
      <c r="B114" s="24" t="s">
        <v>103</v>
      </c>
      <c r="C114" s="24"/>
      <c r="D114" s="24"/>
      <c r="E114" s="8" t="s">
        <v>13</v>
      </c>
      <c r="F114" s="9">
        <v>1</v>
      </c>
      <c r="G114" s="12"/>
      <c r="I114" s="13">
        <v>105</v>
      </c>
      <c r="J114" s="14">
        <v>220</v>
      </c>
    </row>
    <row r="115" spans="1:10" ht="42" customHeight="1" x14ac:dyDescent="0.15">
      <c r="A115" s="23" t="s">
        <v>104</v>
      </c>
      <c r="B115" s="24"/>
      <c r="C115" s="24"/>
      <c r="D115" s="24"/>
      <c r="E115" s="8" t="s">
        <v>13</v>
      </c>
      <c r="F115" s="9">
        <v>1</v>
      </c>
      <c r="G115" s="11">
        <f>G113+G114</f>
        <v>0</v>
      </c>
      <c r="I115" s="13">
        <v>106</v>
      </c>
      <c r="J115" s="14">
        <v>30</v>
      </c>
    </row>
    <row r="116" spans="1:10" ht="42" customHeight="1" x14ac:dyDescent="0.15">
      <c r="A116" s="25" t="s">
        <v>105</v>
      </c>
      <c r="B116" s="26"/>
      <c r="C116" s="26"/>
      <c r="D116" s="26"/>
      <c r="E116" s="15" t="s">
        <v>106</v>
      </c>
      <c r="F116" s="16" t="s">
        <v>106</v>
      </c>
      <c r="G116" s="17">
        <f>G115</f>
        <v>0</v>
      </c>
      <c r="I116" s="18">
        <v>107</v>
      </c>
      <c r="J116" s="18">
        <v>90</v>
      </c>
    </row>
  </sheetData>
  <sheetProtection sheet="1"/>
  <mergeCells count="113">
    <mergeCell ref="B114:D114"/>
    <mergeCell ref="A115:D115"/>
    <mergeCell ref="A116:D116"/>
    <mergeCell ref="D109"/>
    <mergeCell ref="B110:D110"/>
    <mergeCell ref="A111:D111"/>
    <mergeCell ref="B112:D112"/>
    <mergeCell ref="A113:D113"/>
    <mergeCell ref="D104"/>
    <mergeCell ref="A105:D105"/>
    <mergeCell ref="A106:D106"/>
    <mergeCell ref="B107:D107"/>
    <mergeCell ref="C108:D108"/>
    <mergeCell ref="C99:D99"/>
    <mergeCell ref="D100"/>
    <mergeCell ref="D101"/>
    <mergeCell ref="D102"/>
    <mergeCell ref="C103:D103"/>
    <mergeCell ref="D94"/>
    <mergeCell ref="B95:D95"/>
    <mergeCell ref="C96:D96"/>
    <mergeCell ref="D97"/>
    <mergeCell ref="B98:D98"/>
    <mergeCell ref="D89"/>
    <mergeCell ref="D90"/>
    <mergeCell ref="B91:D91"/>
    <mergeCell ref="C92:D92"/>
    <mergeCell ref="D93"/>
    <mergeCell ref="D84"/>
    <mergeCell ref="B85:D85"/>
    <mergeCell ref="C86:D86"/>
    <mergeCell ref="D87"/>
    <mergeCell ref="C88:D88"/>
    <mergeCell ref="D79"/>
    <mergeCell ref="D80"/>
    <mergeCell ref="C81:D81"/>
    <mergeCell ref="D82"/>
    <mergeCell ref="D83"/>
    <mergeCell ref="D74"/>
    <mergeCell ref="D75"/>
    <mergeCell ref="D76"/>
    <mergeCell ref="D77"/>
    <mergeCell ref="D78"/>
    <mergeCell ref="D69"/>
    <mergeCell ref="D70"/>
    <mergeCell ref="D71"/>
    <mergeCell ref="D72"/>
    <mergeCell ref="C73:D73"/>
    <mergeCell ref="D64"/>
    <mergeCell ref="D65"/>
    <mergeCell ref="D66"/>
    <mergeCell ref="D67"/>
    <mergeCell ref="D68"/>
    <mergeCell ref="D59"/>
    <mergeCell ref="D60"/>
    <mergeCell ref="D61"/>
    <mergeCell ref="D62"/>
    <mergeCell ref="C63:D63"/>
    <mergeCell ref="D54"/>
    <mergeCell ref="D55"/>
    <mergeCell ref="C56:D56"/>
    <mergeCell ref="D57"/>
    <mergeCell ref="D58"/>
    <mergeCell ref="D49"/>
    <mergeCell ref="C50:D50"/>
    <mergeCell ref="D51"/>
    <mergeCell ref="D52"/>
    <mergeCell ref="D53"/>
    <mergeCell ref="C44:D44"/>
    <mergeCell ref="D45"/>
    <mergeCell ref="D46"/>
    <mergeCell ref="D47"/>
    <mergeCell ref="D48"/>
    <mergeCell ref="D39"/>
    <mergeCell ref="D40"/>
    <mergeCell ref="D41"/>
    <mergeCell ref="D42"/>
    <mergeCell ref="D43"/>
    <mergeCell ref="D34"/>
    <mergeCell ref="D35"/>
    <mergeCell ref="D36"/>
    <mergeCell ref="B37:D37"/>
    <mergeCell ref="C38:D38"/>
    <mergeCell ref="D29"/>
    <mergeCell ref="D30"/>
    <mergeCell ref="D31"/>
    <mergeCell ref="D32"/>
    <mergeCell ref="D33"/>
    <mergeCell ref="D24"/>
    <mergeCell ref="B25:D25"/>
    <mergeCell ref="C26:D26"/>
    <mergeCell ref="D27"/>
    <mergeCell ref="D28"/>
    <mergeCell ref="D19"/>
    <mergeCell ref="D20"/>
    <mergeCell ref="D21"/>
    <mergeCell ref="D22"/>
    <mergeCell ref="D23"/>
    <mergeCell ref="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Taniguchi Kazuya</cp:lastModifiedBy>
  <dcterms:created xsi:type="dcterms:W3CDTF">2021-08-19T11:34:26Z</dcterms:created>
  <dcterms:modified xsi:type="dcterms:W3CDTF">2021-08-19T11:34:33Z</dcterms:modified>
</cp:coreProperties>
</file>